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B1452679-464A-4849-BA70-655997D6C9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5" i="2"/>
  <c r="B55" i="2"/>
  <c r="C48" i="2"/>
  <c r="B48" i="2"/>
  <c r="C49" i="2"/>
  <c r="B49" i="2"/>
  <c r="C41" i="2"/>
  <c r="C45" i="2" s="1"/>
  <c r="B41" i="2"/>
  <c r="B45" i="2" s="1"/>
  <c r="C36" i="2"/>
  <c r="B36" i="2"/>
  <c r="C16" i="2"/>
  <c r="B16" i="2"/>
  <c r="C4" i="2"/>
  <c r="B4" i="2"/>
  <c r="C59" i="2" l="1"/>
  <c r="C33" i="2"/>
  <c r="B59" i="2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<sst xmlns="http://schemas.openxmlformats.org/spreadsheetml/2006/main" count="58" uniqueCount="50">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</sst>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900865-3F44-450E-8E18-6ADB436A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8042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="130" zoomScaleNormal="13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39745810.230000004</v>
      </c>
      <c r="C4" s="7">
        <f>+C5+C6+C7+C8+C9+C10+C11+C12+C13+C14</f>
        <v>149648958.93000001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6728941.3300000001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8685114.7100000009</v>
      </c>
      <c r="C11" s="9">
        <v>33600765.200000003</v>
      </c>
    </row>
    <row r="12" spans="1:3" ht="22.5" x14ac:dyDescent="0.2">
      <c r="A12" s="8" t="s">
        <v>10</v>
      </c>
      <c r="B12" s="9">
        <v>0</v>
      </c>
      <c r="C12" s="9">
        <v>11737724.17</v>
      </c>
    </row>
    <row r="13" spans="1:3" ht="11.25" customHeight="1" x14ac:dyDescent="0.2">
      <c r="A13" s="8" t="s">
        <v>11</v>
      </c>
      <c r="B13" s="9">
        <v>24331754.190000001</v>
      </c>
      <c r="C13" s="9">
        <v>67045944</v>
      </c>
    </row>
    <row r="14" spans="1:3" ht="11.25" customHeight="1" x14ac:dyDescent="0.2">
      <c r="A14" s="8" t="s">
        <v>12</v>
      </c>
      <c r="B14" s="9">
        <v>0</v>
      </c>
      <c r="C14" s="9">
        <v>37264525.560000002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20198857.73</v>
      </c>
      <c r="C16" s="7">
        <f>+C17+C18+C19+C20+C21+C22+C23+C24+C25+C26+C27+C28+C29+C30+C31+C32</f>
        <v>102349483.40000001</v>
      </c>
    </row>
    <row r="17" spans="1:3" ht="11.25" customHeight="1" x14ac:dyDescent="0.2">
      <c r="A17" s="8" t="s">
        <v>14</v>
      </c>
      <c r="B17" s="9">
        <v>10942958.67</v>
      </c>
      <c r="C17" s="9">
        <v>51024504.789999999</v>
      </c>
    </row>
    <row r="18" spans="1:3" ht="11.25" customHeight="1" x14ac:dyDescent="0.2">
      <c r="A18" s="8" t="s">
        <v>15</v>
      </c>
      <c r="B18" s="9">
        <v>328984.46000000002</v>
      </c>
      <c r="C18" s="9">
        <v>3104117.8</v>
      </c>
    </row>
    <row r="19" spans="1:3" ht="11.25" customHeight="1" x14ac:dyDescent="0.2">
      <c r="A19" s="8" t="s">
        <v>16</v>
      </c>
      <c r="B19" s="9">
        <v>2582914.6</v>
      </c>
      <c r="C19" s="9">
        <v>12869046.66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6344000</v>
      </c>
      <c r="C23" s="9">
        <v>13234633.42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22117180.73</v>
      </c>
    </row>
    <row r="33" spans="1:3" ht="11.25" customHeight="1" x14ac:dyDescent="0.2">
      <c r="A33" s="4" t="s">
        <v>30</v>
      </c>
      <c r="B33" s="7">
        <f>+B4-B16</f>
        <v>19546952.500000004</v>
      </c>
      <c r="C33" s="7">
        <f>+C4-C16</f>
        <v>47299475.530000001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394130.23</v>
      </c>
      <c r="C41" s="7">
        <f>+C42+C43+C44</f>
        <v>2373553.7400000002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394130.23</v>
      </c>
      <c r="C43" s="9">
        <v>1795759.48</v>
      </c>
    </row>
    <row r="44" spans="1:3" ht="11.25" customHeight="1" x14ac:dyDescent="0.2">
      <c r="A44" s="8" t="s">
        <v>35</v>
      </c>
      <c r="B44" s="9">
        <v>0</v>
      </c>
      <c r="C44" s="9">
        <v>577794.26</v>
      </c>
    </row>
    <row r="45" spans="1:3" ht="11.25" customHeight="1" x14ac:dyDescent="0.2">
      <c r="A45" s="4" t="s">
        <v>36</v>
      </c>
      <c r="B45" s="7">
        <f>+B36-B41</f>
        <v>-394130.23</v>
      </c>
      <c r="C45" s="7">
        <f>+C36-C41</f>
        <v>-2373553.7400000002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17697115.719999999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17697115.719999999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16775443.599999974</v>
      </c>
      <c r="C54" s="7">
        <f>+C55+C58</f>
        <v>21037519.109999999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16775443.599999974</v>
      </c>
      <c r="C58" s="9">
        <v>21037519.109999999</v>
      </c>
    </row>
    <row r="59" spans="1:3" ht="11.25" customHeight="1" x14ac:dyDescent="0.2">
      <c r="A59" s="4" t="s">
        <v>44</v>
      </c>
      <c r="B59" s="7">
        <f>+B48-B54</f>
        <v>-16775443.599999974</v>
      </c>
      <c r="C59" s="7">
        <f>+C48-C54</f>
        <v>-3340403.3900000006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2377378.6700000297</v>
      </c>
      <c r="C61" s="7">
        <f>+C33+C45+C59</f>
        <v>41585518.399999999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230025708.03999999</v>
      </c>
      <c r="C63" s="7">
        <v>188440189.63999999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232403086.71000001</v>
      </c>
      <c r="C65" s="7">
        <f>+C61+C63</f>
        <v>230025708.03999999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  <row r="69" spans="1:3" x14ac:dyDescent="0.2">
      <c r="B69" s="17"/>
    </row>
    <row r="70" spans="1:3" x14ac:dyDescent="0.2">
      <c r="B70" s="17"/>
    </row>
    <row r="71" spans="1:3" x14ac:dyDescent="0.2">
      <c r="A71" s="15"/>
      <c r="B71" s="18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2024-04-19T17:54:32Z</cp:lastPrinted>
  <dcterms:created xsi:type="dcterms:W3CDTF">2012-12-11T20:31:36Z</dcterms:created>
  <dcterms:modified xsi:type="dcterms:W3CDTF">2024-04-23T16:40:43Z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